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Sheet1!$A$1:$Q$48</definedName>
    <definedName name="_xlnm.Print_Area" localSheetId="0">Sheet1!$A$1:$Q$49</definedName>
  </definedNames>
  <calcPr calcId="144525"/>
</workbook>
</file>

<file path=xl/sharedStrings.xml><?xml version="1.0" encoding="utf-8"?>
<sst xmlns="http://schemas.openxmlformats.org/spreadsheetml/2006/main" count="81" uniqueCount="67">
  <si>
    <t xml:space="preserve">              广水市2025年农业社会化服务项目面积统计表</t>
  </si>
  <si>
    <t xml:space="preserve">   单位：亩次</t>
  </si>
  <si>
    <t xml:space="preserve">                  项目
  单位 </t>
  </si>
  <si>
    <t>服务小农户数</t>
  </si>
  <si>
    <t>小   麦</t>
  </si>
  <si>
    <t>水  稻</t>
  </si>
  <si>
    <t>油菜</t>
  </si>
  <si>
    <t>合  计</t>
  </si>
  <si>
    <t>小麦开沟</t>
  </si>
  <si>
    <t>小麦旋耕</t>
  </si>
  <si>
    <t>小麦深翻整地</t>
  </si>
  <si>
    <t>小麦机播</t>
  </si>
  <si>
    <t>小麦病虫害
防治</t>
  </si>
  <si>
    <t>小麦机收</t>
  </si>
  <si>
    <t>小麦烘干</t>
  </si>
  <si>
    <t>水稻旋耕</t>
  </si>
  <si>
    <t>水稻育秧</t>
  </si>
  <si>
    <t>水稻机插</t>
  </si>
  <si>
    <t>水稻病虫害
防治</t>
  </si>
  <si>
    <t>水稻机收</t>
  </si>
  <si>
    <t>水稻烘干</t>
  </si>
  <si>
    <t>油菜直播</t>
  </si>
  <si>
    <t>服务面积（折后）</t>
  </si>
  <si>
    <t>面积
（亩）</t>
  </si>
  <si>
    <t>广水市开发区艳阳天农业机械专业合作社</t>
  </si>
  <si>
    <t>广水市胡老三种养殖专业合作社</t>
  </si>
  <si>
    <t>广水市文晖种养殖专业合作社</t>
  </si>
  <si>
    <t>广水市六赢种植专业合作社</t>
  </si>
  <si>
    <t>广水市渡槽种养殖专业合作社</t>
  </si>
  <si>
    <t>广水市吴店惠农农机专业合作社</t>
  </si>
  <si>
    <t>广水市同庆种养殖专业合作社</t>
  </si>
  <si>
    <t>广水市裕洋农机专业合作社</t>
  </si>
  <si>
    <t>广水市惠和种植专业合作社</t>
  </si>
  <si>
    <t>广水市耘骥农业服务有限公司</t>
  </si>
  <si>
    <t>湖北怡爽生态农业有限公司</t>
  </si>
  <si>
    <t>广水市杨寨法员种养殖专业合作社</t>
  </si>
  <si>
    <t>广水市世林志翔种养专业合作社</t>
  </si>
  <si>
    <t>广水市广水市杨寨镇山水田家庭农场</t>
  </si>
  <si>
    <t>广水市黄坝种养殖专业合作社</t>
  </si>
  <si>
    <t>广水市杨寨镇振兴农机专业合作社</t>
  </si>
  <si>
    <t>广水市新明种养殖专业合作社</t>
  </si>
  <si>
    <t>广水市高山种养殖专业合作社</t>
  </si>
  <si>
    <t>广水市李店镇平朝农民专业合作社</t>
  </si>
  <si>
    <t>广水市振信为民产业运营服务有限公司</t>
  </si>
  <si>
    <t>广水市李店乡保田农机专业合作社</t>
  </si>
  <si>
    <t>广水市李店镇家鹏种养殖专业合作社</t>
  </si>
  <si>
    <t>广水市幸福田园种植专业合作社</t>
  </si>
  <si>
    <t>广水市广众种养殖专业合作社</t>
  </si>
  <si>
    <t>广水市胡庙富民农民专业合作社</t>
  </si>
  <si>
    <t>广水市吉阳鑫强种养殖专业合作社</t>
  </si>
  <si>
    <t>广水市鹏兴种养殖专业合作社</t>
  </si>
  <si>
    <t>广水市粮丰农业发展有限公司</t>
  </si>
  <si>
    <t>广水市小河兴农家庭农场</t>
  </si>
  <si>
    <t>广水市蔡河永盛家庭农场</t>
  </si>
  <si>
    <t>广水市泽雨家庭农场</t>
  </si>
  <si>
    <t>广水市绿谷香农业服务有限公司</t>
  </si>
  <si>
    <t>广水市众联种养殖专业合作社</t>
  </si>
  <si>
    <t>广水市郝店伟信种养殖专业合作社</t>
  </si>
  <si>
    <t>广水市双塘运营管理有限公司</t>
  </si>
  <si>
    <t>广水市老兵农业专业合作社</t>
  </si>
  <si>
    <t>广水市骆店镇石堰村佳慧专业合作社</t>
  </si>
  <si>
    <t>广水市康佳农场</t>
  </si>
  <si>
    <t>广水市润红运营管理有限责任公司</t>
  </si>
  <si>
    <t>广水市嘉实农业服务有限公司</t>
  </si>
  <si>
    <t>广水市绿稻园种养殖专业合作社</t>
  </si>
  <si>
    <t>广水市优益农运营管理有限公司</t>
  </si>
  <si>
    <t>广水市民利种养殖专业合作社</t>
  </si>
</sst>
</file>

<file path=xl/styles.xml><?xml version="1.0" encoding="utf-8"?>
<styleSheet xmlns="http://schemas.openxmlformats.org/spreadsheetml/2006/main">
  <numFmts count="6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indexed="8"/>
      <name val="宋体"/>
      <charset val="134"/>
    </font>
    <font>
      <b/>
      <sz val="14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28"/>
      <name val="宋体"/>
      <charset val="134"/>
    </font>
    <font>
      <b/>
      <sz val="18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6"/>
      <color theme="1"/>
      <name val="宋体"/>
      <charset val="134"/>
    </font>
    <font>
      <sz val="16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52"/>
      <name val="宋体"/>
      <charset val="134"/>
    </font>
    <font>
      <u/>
      <sz val="11"/>
      <color rgb="FF800080"/>
      <name val="宋体"/>
      <charset val="0"/>
      <scheme val="minor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0"/>
      <name val="宋体"/>
      <charset val="134"/>
    </font>
    <font>
      <u/>
      <sz val="11"/>
      <color rgb="FF0000FF"/>
      <name val="宋体"/>
      <charset val="0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67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3" fillId="0" borderId="17" applyNumberFormat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26" fillId="0" borderId="15" applyNumberFormat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0" fontId="28" fillId="0" borderId="16" applyNumberFormat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0" borderId="1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44" fontId="21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9" borderId="1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19" fillId="10" borderId="14" applyNumberFormat="0" applyAlignment="0" applyProtection="0">
      <alignment vertical="center"/>
    </xf>
    <xf numFmtId="0" fontId="18" fillId="9" borderId="13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6" fillId="0" borderId="11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25" fillId="1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</cellStyleXfs>
  <cellXfs count="40">
    <xf numFmtId="0" fontId="0" fillId="0" borderId="0" xfId="0" applyFill="1" applyAlignment="1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3" fillId="3" borderId="0" xfId="0" applyNumberFormat="1" applyFont="1" applyFill="1" applyAlignment="1">
      <alignment vertical="center"/>
    </xf>
    <xf numFmtId="0" fontId="3" fillId="4" borderId="0" xfId="0" applyNumberFormat="1" applyFont="1" applyFill="1" applyAlignment="1">
      <alignment vertical="center"/>
    </xf>
    <xf numFmtId="0" fontId="4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4" borderId="0" xfId="0" applyNumberFormat="1" applyFont="1" applyFill="1" applyAlignment="1">
      <alignment vertical="center"/>
    </xf>
    <xf numFmtId="177" fontId="5" fillId="2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 wrapText="1"/>
    </xf>
    <xf numFmtId="177" fontId="1" fillId="0" borderId="8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/>
    </xf>
    <xf numFmtId="177" fontId="3" fillId="0" borderId="6" xfId="0" applyNumberFormat="1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vertical="center"/>
    </xf>
    <xf numFmtId="0" fontId="11" fillId="0" borderId="0" xfId="0" applyFont="1" applyFill="1" applyAlignment="1"/>
  </cellXfs>
  <cellStyles count="67">
    <cellStyle name="常规" xfId="0" builtinId="0"/>
    <cellStyle name="常规 30" xfId="1"/>
    <cellStyle name="常规 26" xfId="2"/>
    <cellStyle name="常规 16" xfId="3"/>
    <cellStyle name="常规 14" xfId="4"/>
    <cellStyle name="常规 18" xfId="5"/>
    <cellStyle name="常规 20" xfId="6"/>
    <cellStyle name="常规 22" xfId="7"/>
    <cellStyle name="常规 24" xfId="8"/>
    <cellStyle name="常规 28" xfId="9"/>
    <cellStyle name="常规 34" xfId="10"/>
    <cellStyle name="常规 8" xfId="11"/>
    <cellStyle name="常规 12" xfId="12"/>
    <cellStyle name="40% - 强调文字颜色 6" xfId="13" builtinId="51"/>
    <cellStyle name="20% - 强调文字颜色 6" xfId="14" builtinId="50"/>
    <cellStyle name="强调文字颜色 6" xfId="15" builtinId="49"/>
    <cellStyle name="40% - 强调文字颜色 5" xfId="16" builtinId="47"/>
    <cellStyle name="20% - 强调文字颜色 5" xfId="17" builtinId="46"/>
    <cellStyle name="常规 10" xfId="18"/>
    <cellStyle name="强调文字颜色 5" xfId="19" builtinId="45"/>
    <cellStyle name="40% - 强调文字颜色 4" xfId="20" builtinId="43"/>
    <cellStyle name="标题 3" xfId="21" builtinId="18"/>
    <cellStyle name="解释性文本" xfId="22" builtinId="53"/>
    <cellStyle name="汇总" xfId="23" builtinId="25"/>
    <cellStyle name="百分比" xfId="24" builtinId="5"/>
    <cellStyle name="常规 32" xfId="25"/>
    <cellStyle name="千位分隔" xfId="26" builtinId="3"/>
    <cellStyle name="标题 2" xfId="27" builtinId="17"/>
    <cellStyle name="货币[0]" xfId="28" builtinId="7"/>
    <cellStyle name="常规 4" xfId="29"/>
    <cellStyle name="60% - 强调文字颜色 4" xfId="30" builtinId="44"/>
    <cellStyle name="警告文本" xfId="31" builtinId="11"/>
    <cellStyle name="20% - 强调文字颜色 2" xfId="32" builtinId="34"/>
    <cellStyle name="60% - 强调文字颜色 5" xfId="33" builtinId="48"/>
    <cellStyle name="标题 1" xfId="34" builtinId="16"/>
    <cellStyle name="超链接" xfId="35" builtinId="8"/>
    <cellStyle name="20% - 强调文字颜色 3" xfId="36" builtinId="38"/>
    <cellStyle name="常规 38" xfId="37"/>
    <cellStyle name="货币" xfId="38" builtinId="4"/>
    <cellStyle name="20% - 强调文字颜色 4" xfId="39" builtinId="42"/>
    <cellStyle name="计算" xfId="40" builtinId="22"/>
    <cellStyle name="已访问的超链接" xfId="41" builtinId="9"/>
    <cellStyle name="千位分隔[0]" xfId="42" builtinId="6"/>
    <cellStyle name="强调文字颜色 4" xfId="43" builtinId="41"/>
    <cellStyle name="40% - 强调文字颜色 3" xfId="44" builtinId="39"/>
    <cellStyle name="常规 6" xfId="45"/>
    <cellStyle name="60% - 强调文字颜色 6" xfId="46" builtinId="52"/>
    <cellStyle name="输入" xfId="47" builtinId="20"/>
    <cellStyle name="输出" xfId="48" builtinId="21"/>
    <cellStyle name="检查单元格" xfId="49" builtinId="23"/>
    <cellStyle name="链接单元格" xfId="50" builtinId="24"/>
    <cellStyle name="60% - 强调文字颜色 1" xfId="51" builtinId="32"/>
    <cellStyle name="60% - 强调文字颜色 3" xfId="52" builtinId="40"/>
    <cellStyle name="注释" xfId="53" builtinId="10"/>
    <cellStyle name="标题" xfId="54" builtinId="15"/>
    <cellStyle name="好" xfId="55" builtinId="26"/>
    <cellStyle name="标题 4" xfId="56" builtinId="19"/>
    <cellStyle name="强调文字颜色 1" xfId="57" builtinId="29"/>
    <cellStyle name="常规 36" xfId="58"/>
    <cellStyle name="适中" xfId="59" builtinId="28"/>
    <cellStyle name="20% - 强调文字颜色 1" xfId="60" builtinId="30"/>
    <cellStyle name="差" xfId="61" builtinId="27"/>
    <cellStyle name="强调文字颜色 2" xfId="62" builtinId="33"/>
    <cellStyle name="40% - 强调文字颜色 1" xfId="63" builtinId="31"/>
    <cellStyle name="60% - 强调文字颜色 2" xfId="64" builtinId="36"/>
    <cellStyle name="40% - 强调文字颜色 2" xfId="65" builtinId="35"/>
    <cellStyle name="强调文字颜色 3" xfId="66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9"/>
  <sheetViews>
    <sheetView tabSelected="1" view="pageBreakPreview" zoomScale="40" zoomScaleNormal="100" workbookViewId="0">
      <selection activeCell="A1" sqref="A1:Q1"/>
    </sheetView>
  </sheetViews>
  <sheetFormatPr defaultColWidth="9" defaultRowHeight="13.5"/>
  <cols>
    <col min="1" max="1" width="59.775" style="7" customWidth="1"/>
    <col min="2" max="2" width="15.625" style="7" hidden="1" customWidth="1"/>
    <col min="3" max="4" width="15.625" style="7" customWidth="1"/>
    <col min="5" max="7" width="15.625" style="8" customWidth="1"/>
    <col min="8" max="9" width="15.625" style="9" customWidth="1"/>
    <col min="10" max="10" width="15.625" style="8" customWidth="1"/>
    <col min="11" max="11" width="15.625" style="10" customWidth="1"/>
    <col min="12" max="15" width="15.625" style="8" customWidth="1"/>
    <col min="16" max="17" width="15.625" style="11" customWidth="1"/>
    <col min="18" max="16384" width="9" style="8"/>
  </cols>
  <sheetData>
    <row r="1" ht="70" customHeight="1" spans="1:17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ht="31" customHeight="1" spans="1:17">
      <c r="A2" s="13"/>
      <c r="B2" s="13"/>
      <c r="C2" s="14"/>
      <c r="D2" s="14"/>
      <c r="E2" s="25"/>
      <c r="F2" s="25"/>
      <c r="G2" s="25"/>
      <c r="H2" s="25"/>
      <c r="I2" s="25"/>
      <c r="J2" s="29"/>
      <c r="K2" s="29"/>
      <c r="L2" s="29"/>
      <c r="M2" s="29"/>
      <c r="N2" s="29"/>
      <c r="O2" s="32" t="s">
        <v>1</v>
      </c>
      <c r="P2" s="33"/>
      <c r="Q2" s="33"/>
    </row>
    <row r="3" customFormat="1" ht="35" customHeight="1" spans="1:17">
      <c r="A3" s="15" t="s">
        <v>2</v>
      </c>
      <c r="B3" s="16" t="s">
        <v>3</v>
      </c>
      <c r="C3" s="17" t="s">
        <v>4</v>
      </c>
      <c r="D3" s="17"/>
      <c r="E3" s="17"/>
      <c r="F3" s="17"/>
      <c r="G3" s="17"/>
      <c r="H3" s="17"/>
      <c r="I3" s="17"/>
      <c r="J3" s="30" t="s">
        <v>5</v>
      </c>
      <c r="K3" s="31"/>
      <c r="L3" s="31"/>
      <c r="M3" s="31"/>
      <c r="N3" s="31"/>
      <c r="O3" s="31"/>
      <c r="P3" s="31" t="s">
        <v>6</v>
      </c>
      <c r="Q3" s="30" t="s">
        <v>7</v>
      </c>
    </row>
    <row r="4" s="1" customFormat="1" ht="39" customHeight="1" spans="1:17">
      <c r="A4" s="15"/>
      <c r="B4" s="16"/>
      <c r="C4" s="18" t="s">
        <v>8</v>
      </c>
      <c r="D4" s="18" t="s">
        <v>9</v>
      </c>
      <c r="E4" s="18" t="s">
        <v>10</v>
      </c>
      <c r="F4" s="26" t="s">
        <v>11</v>
      </c>
      <c r="G4" s="26" t="s">
        <v>12</v>
      </c>
      <c r="H4" s="26" t="s">
        <v>13</v>
      </c>
      <c r="I4" s="26" t="s">
        <v>14</v>
      </c>
      <c r="J4" s="26" t="s">
        <v>15</v>
      </c>
      <c r="K4" s="26" t="s">
        <v>16</v>
      </c>
      <c r="L4" s="26" t="s">
        <v>17</v>
      </c>
      <c r="M4" s="26" t="s">
        <v>18</v>
      </c>
      <c r="N4" s="26" t="s">
        <v>19</v>
      </c>
      <c r="O4" s="26" t="s">
        <v>20</v>
      </c>
      <c r="P4" s="34" t="s">
        <v>21</v>
      </c>
      <c r="Q4" s="34" t="s">
        <v>22</v>
      </c>
    </row>
    <row r="5" s="1" customFormat="1" ht="45" customHeight="1" spans="1:17">
      <c r="A5" s="15"/>
      <c r="B5" s="16"/>
      <c r="C5" s="19" t="s">
        <v>23</v>
      </c>
      <c r="D5" s="19" t="s">
        <v>23</v>
      </c>
      <c r="E5" s="19" t="s">
        <v>23</v>
      </c>
      <c r="F5" s="17" t="s">
        <v>23</v>
      </c>
      <c r="G5" s="17" t="s">
        <v>23</v>
      </c>
      <c r="H5" s="17" t="s">
        <v>23</v>
      </c>
      <c r="I5" s="17" t="s">
        <v>23</v>
      </c>
      <c r="J5" s="17" t="s">
        <v>23</v>
      </c>
      <c r="K5" s="17" t="s">
        <v>23</v>
      </c>
      <c r="L5" s="17" t="s">
        <v>23</v>
      </c>
      <c r="M5" s="17" t="s">
        <v>23</v>
      </c>
      <c r="N5" s="17" t="s">
        <v>23</v>
      </c>
      <c r="O5" s="17" t="s">
        <v>23</v>
      </c>
      <c r="P5" s="35" t="s">
        <v>23</v>
      </c>
      <c r="Q5" s="34"/>
    </row>
    <row r="6" s="2" customFormat="1" ht="45" customHeight="1" spans="1:17">
      <c r="A6" s="20" t="s">
        <v>24</v>
      </c>
      <c r="B6" s="21"/>
      <c r="C6" s="21">
        <v>186.83</v>
      </c>
      <c r="D6" s="22">
        <v>786.54</v>
      </c>
      <c r="E6" s="21"/>
      <c r="F6" s="21">
        <v>186.83</v>
      </c>
      <c r="G6" s="27"/>
      <c r="H6" s="21"/>
      <c r="I6" s="22">
        <v>786.54</v>
      </c>
      <c r="J6" s="21">
        <v>973.49</v>
      </c>
      <c r="K6" s="21">
        <v>1112.47</v>
      </c>
      <c r="L6" s="21">
        <v>944.83</v>
      </c>
      <c r="M6" s="21"/>
      <c r="N6" s="21">
        <v>674.66</v>
      </c>
      <c r="O6" s="21">
        <v>1112.47</v>
      </c>
      <c r="P6" s="21"/>
      <c r="Q6" s="23">
        <f>(C:C+D:D+E:E+J:J)*0.35+(F:F+H:H+I:I+K:K+L:L+N:N+O:O+P:P)*0.26+(G:G+M:M)*0.13</f>
        <v>1934.029</v>
      </c>
    </row>
    <row r="7" s="3" customFormat="1" ht="45" customHeight="1" spans="1:19">
      <c r="A7" s="20" t="s">
        <v>25</v>
      </c>
      <c r="B7" s="23"/>
      <c r="C7" s="23">
        <v>227.11</v>
      </c>
      <c r="D7" s="24">
        <v>802.83</v>
      </c>
      <c r="E7" s="23"/>
      <c r="F7" s="23">
        <v>227.11</v>
      </c>
      <c r="G7" s="28">
        <v>802.83</v>
      </c>
      <c r="H7" s="23"/>
      <c r="I7" s="24"/>
      <c r="J7" s="23">
        <v>968.78</v>
      </c>
      <c r="K7" s="23">
        <v>968.78</v>
      </c>
      <c r="L7" s="23">
        <v>584.38</v>
      </c>
      <c r="M7" s="23">
        <v>968.78</v>
      </c>
      <c r="N7" s="23"/>
      <c r="O7" s="23"/>
      <c r="P7" s="36">
        <v>420.94</v>
      </c>
      <c r="Q7" s="23">
        <f t="shared" ref="Q7:Q49" si="0">(C:C+D:D+E:E+J:J)*0.35+(F:F+H:H+I:I+K:K+L:L+N:N+O:O+P:P)*0.26+(G:G+M:M)*0.13</f>
        <v>1502.1759</v>
      </c>
      <c r="S7" s="39"/>
    </row>
    <row r="8" s="2" customFormat="1" ht="45" customHeight="1" spans="1:17">
      <c r="A8" s="20" t="s">
        <v>26</v>
      </c>
      <c r="B8" s="23"/>
      <c r="C8" s="23">
        <v>668.2</v>
      </c>
      <c r="D8" s="24">
        <v>669.13</v>
      </c>
      <c r="E8" s="23"/>
      <c r="F8" s="23">
        <v>668.2</v>
      </c>
      <c r="G8" s="28"/>
      <c r="H8" s="23"/>
      <c r="I8" s="24"/>
      <c r="J8" s="23">
        <v>2180.01</v>
      </c>
      <c r="K8" s="23">
        <v>2637.76</v>
      </c>
      <c r="L8" s="23">
        <v>1972.11</v>
      </c>
      <c r="M8" s="23"/>
      <c r="N8" s="23"/>
      <c r="O8" s="23">
        <v>520.55</v>
      </c>
      <c r="P8" s="36"/>
      <c r="Q8" s="23">
        <f t="shared" si="0"/>
        <v>2738.7102</v>
      </c>
    </row>
    <row r="9" s="4" customFormat="1" ht="45" customHeight="1" spans="1:17">
      <c r="A9" s="20" t="s">
        <v>27</v>
      </c>
      <c r="B9" s="23"/>
      <c r="C9" s="23"/>
      <c r="D9" s="23">
        <v>500.05</v>
      </c>
      <c r="E9" s="23"/>
      <c r="F9" s="23">
        <v>481.63</v>
      </c>
      <c r="G9" s="23">
        <v>548.78</v>
      </c>
      <c r="H9" s="23"/>
      <c r="I9" s="23">
        <v>548.78</v>
      </c>
      <c r="J9" s="23">
        <v>1115.18</v>
      </c>
      <c r="K9" s="23">
        <v>1115.18</v>
      </c>
      <c r="L9" s="23">
        <v>1115.18</v>
      </c>
      <c r="M9" s="23">
        <v>2500</v>
      </c>
      <c r="N9" s="23">
        <v>553.11</v>
      </c>
      <c r="O9" s="23">
        <v>1115.18</v>
      </c>
      <c r="P9" s="37"/>
      <c r="Q9" s="23">
        <f t="shared" si="0"/>
        <v>2243.2275</v>
      </c>
    </row>
    <row r="10" s="5" customFormat="1" ht="45" customHeight="1" spans="1:17">
      <c r="A10" s="20" t="s">
        <v>28</v>
      </c>
      <c r="B10" s="23"/>
      <c r="C10" s="23">
        <v>387.67</v>
      </c>
      <c r="D10" s="23"/>
      <c r="E10" s="23"/>
      <c r="F10" s="23">
        <v>387.67</v>
      </c>
      <c r="G10" s="23"/>
      <c r="H10" s="23"/>
      <c r="I10" s="23"/>
      <c r="J10" s="23">
        <v>2577.01</v>
      </c>
      <c r="K10" s="23">
        <v>1778.84</v>
      </c>
      <c r="L10" s="23">
        <v>1088.59</v>
      </c>
      <c r="M10" s="23"/>
      <c r="N10" s="23"/>
      <c r="O10" s="23">
        <v>2849.84</v>
      </c>
      <c r="P10" s="37"/>
      <c r="Q10" s="23">
        <f t="shared" si="0"/>
        <v>2624.9224</v>
      </c>
    </row>
    <row r="11" s="4" customFormat="1" ht="45" customHeight="1" spans="1:17">
      <c r="A11" s="20" t="s">
        <v>29</v>
      </c>
      <c r="B11" s="23"/>
      <c r="C11" s="23"/>
      <c r="D11" s="23"/>
      <c r="E11" s="23"/>
      <c r="F11" s="23"/>
      <c r="G11" s="23"/>
      <c r="H11" s="23"/>
      <c r="I11" s="23"/>
      <c r="J11" s="23">
        <v>4832.43</v>
      </c>
      <c r="K11" s="23">
        <v>1550</v>
      </c>
      <c r="L11" s="23">
        <v>1714.97</v>
      </c>
      <c r="M11" s="23"/>
      <c r="N11" s="23">
        <v>656.42</v>
      </c>
      <c r="O11" s="23"/>
      <c r="P11" s="37"/>
      <c r="Q11" s="23">
        <f t="shared" si="0"/>
        <v>2710.9119</v>
      </c>
    </row>
    <row r="12" s="4" customFormat="1" ht="45" customHeight="1" spans="1:17">
      <c r="A12" s="20" t="s">
        <v>30</v>
      </c>
      <c r="B12" s="23"/>
      <c r="C12" s="23">
        <v>178.66</v>
      </c>
      <c r="D12" s="23">
        <v>195.3</v>
      </c>
      <c r="E12" s="23"/>
      <c r="F12" s="23">
        <v>178.73</v>
      </c>
      <c r="G12" s="23"/>
      <c r="H12" s="23">
        <v>112.99</v>
      </c>
      <c r="I12" s="23"/>
      <c r="J12" s="23">
        <v>423.57</v>
      </c>
      <c r="K12" s="23">
        <v>400</v>
      </c>
      <c r="L12" s="23">
        <v>236.26</v>
      </c>
      <c r="M12" s="23"/>
      <c r="N12" s="23">
        <v>795.55</v>
      </c>
      <c r="O12" s="23"/>
      <c r="P12" s="37"/>
      <c r="Q12" s="23">
        <f t="shared" si="0"/>
        <v>727.2533</v>
      </c>
    </row>
    <row r="13" s="4" customFormat="1" ht="45" customHeight="1" spans="1:17">
      <c r="A13" s="20" t="s">
        <v>31</v>
      </c>
      <c r="B13" s="23"/>
      <c r="C13" s="23">
        <v>500</v>
      </c>
      <c r="D13" s="23"/>
      <c r="E13" s="23"/>
      <c r="F13" s="23">
        <v>557.64</v>
      </c>
      <c r="G13" s="23"/>
      <c r="H13" s="23"/>
      <c r="I13" s="23"/>
      <c r="J13" s="23">
        <v>1036.04</v>
      </c>
      <c r="K13" s="23">
        <v>840</v>
      </c>
      <c r="L13" s="23">
        <v>825.58</v>
      </c>
      <c r="M13" s="23">
        <v>1184</v>
      </c>
      <c r="N13" s="23">
        <v>387.8</v>
      </c>
      <c r="O13" s="23">
        <v>974.94</v>
      </c>
      <c r="P13" s="37"/>
      <c r="Q13" s="23">
        <f t="shared" si="0"/>
        <v>1623.8836</v>
      </c>
    </row>
    <row r="14" s="6" customFormat="1" ht="45" customHeight="1" spans="1:17">
      <c r="A14" s="20" t="s">
        <v>32</v>
      </c>
      <c r="B14" s="23"/>
      <c r="C14" s="23">
        <v>312.6</v>
      </c>
      <c r="D14" s="23">
        <v>312.6</v>
      </c>
      <c r="E14" s="23"/>
      <c r="F14" s="23">
        <v>180.8</v>
      </c>
      <c r="G14" s="23"/>
      <c r="H14" s="23"/>
      <c r="I14" s="23"/>
      <c r="J14" s="23">
        <v>538.51</v>
      </c>
      <c r="K14" s="23">
        <v>2014.25</v>
      </c>
      <c r="L14" s="23">
        <v>197.32</v>
      </c>
      <c r="M14" s="23"/>
      <c r="N14" s="23"/>
      <c r="O14" s="23">
        <v>3816.73</v>
      </c>
      <c r="P14" s="37"/>
      <c r="Q14" s="23">
        <f t="shared" si="0"/>
        <v>2021.6645</v>
      </c>
    </row>
    <row r="15" s="6" customFormat="1" ht="45" customHeight="1" spans="1:17">
      <c r="A15" s="20" t="s">
        <v>33</v>
      </c>
      <c r="B15" s="23"/>
      <c r="C15" s="23">
        <v>5092.54</v>
      </c>
      <c r="D15" s="23">
        <v>5092.54</v>
      </c>
      <c r="E15" s="23">
        <v>680.65</v>
      </c>
      <c r="F15" s="23">
        <v>2617.19</v>
      </c>
      <c r="G15" s="23"/>
      <c r="H15" s="23">
        <v>2128.8</v>
      </c>
      <c r="I15" s="23">
        <v>307.25</v>
      </c>
      <c r="J15" s="23">
        <v>13407.32</v>
      </c>
      <c r="K15" s="23">
        <v>12000</v>
      </c>
      <c r="L15" s="23">
        <v>3327.36</v>
      </c>
      <c r="M15" s="23"/>
      <c r="N15" s="23">
        <v>5260.9</v>
      </c>
      <c r="O15" s="23">
        <v>1759.06</v>
      </c>
      <c r="P15" s="37">
        <v>219.93</v>
      </c>
      <c r="Q15" s="23">
        <f t="shared" si="0"/>
        <v>15676.8949</v>
      </c>
    </row>
    <row r="16" s="5" customFormat="1" ht="45" customHeight="1" spans="1:17">
      <c r="A16" s="20" t="s">
        <v>34</v>
      </c>
      <c r="B16" s="23"/>
      <c r="C16" s="23">
        <v>2555.29</v>
      </c>
      <c r="D16" s="23">
        <v>2555.29</v>
      </c>
      <c r="E16" s="23"/>
      <c r="F16" s="23">
        <v>1552.38</v>
      </c>
      <c r="G16" s="23"/>
      <c r="H16" s="23">
        <v>734.99</v>
      </c>
      <c r="I16" s="23"/>
      <c r="J16" s="23">
        <v>7711.93</v>
      </c>
      <c r="K16" s="23">
        <v>15000</v>
      </c>
      <c r="L16" s="23">
        <v>809.32</v>
      </c>
      <c r="M16" s="23"/>
      <c r="N16" s="23">
        <v>2879.24</v>
      </c>
      <c r="O16" s="23"/>
      <c r="P16" s="37">
        <v>58.41</v>
      </c>
      <c r="Q16" s="23">
        <f t="shared" si="0"/>
        <v>9956.8069</v>
      </c>
    </row>
    <row r="17" s="4" customFormat="1" ht="45" customHeight="1" spans="1:17">
      <c r="A17" s="20" t="s">
        <v>35</v>
      </c>
      <c r="B17" s="23"/>
      <c r="C17" s="23">
        <v>485.18</v>
      </c>
      <c r="D17" s="23">
        <v>485.18</v>
      </c>
      <c r="E17" s="23">
        <v>53.11</v>
      </c>
      <c r="F17" s="23">
        <v>485.18</v>
      </c>
      <c r="G17" s="23"/>
      <c r="H17" s="23">
        <v>80.67</v>
      </c>
      <c r="I17" s="23"/>
      <c r="J17" s="23">
        <v>799.21</v>
      </c>
      <c r="K17" s="23">
        <v>1239.24</v>
      </c>
      <c r="L17" s="23">
        <v>924.02</v>
      </c>
      <c r="M17" s="23"/>
      <c r="N17" s="23">
        <v>694.97</v>
      </c>
      <c r="O17" s="23"/>
      <c r="P17" s="37"/>
      <c r="Q17" s="23">
        <f t="shared" si="0"/>
        <v>1528.1988</v>
      </c>
    </row>
    <row r="18" s="4" customFormat="1" ht="45" customHeight="1" spans="1:17">
      <c r="A18" s="20" t="s">
        <v>36</v>
      </c>
      <c r="B18" s="23"/>
      <c r="C18" s="23"/>
      <c r="D18" s="23"/>
      <c r="E18" s="23"/>
      <c r="F18" s="23"/>
      <c r="G18" s="23"/>
      <c r="H18" s="23"/>
      <c r="I18" s="23"/>
      <c r="J18" s="23">
        <v>238.57</v>
      </c>
      <c r="K18" s="23">
        <v>1215.09</v>
      </c>
      <c r="L18" s="23">
        <v>250.1</v>
      </c>
      <c r="M18" s="23"/>
      <c r="N18" s="23"/>
      <c r="O18" s="23"/>
      <c r="P18" s="37">
        <v>154.99</v>
      </c>
      <c r="Q18" s="23">
        <f t="shared" si="0"/>
        <v>504.7463</v>
      </c>
    </row>
    <row r="19" s="4" customFormat="1" ht="45" customHeight="1" spans="1:17">
      <c r="A19" s="20" t="s">
        <v>37</v>
      </c>
      <c r="B19" s="23"/>
      <c r="C19" s="23">
        <v>208.01</v>
      </c>
      <c r="D19" s="23">
        <v>208.01</v>
      </c>
      <c r="E19" s="23"/>
      <c r="F19" s="23">
        <v>199</v>
      </c>
      <c r="G19" s="23"/>
      <c r="H19" s="23"/>
      <c r="I19" s="23"/>
      <c r="J19" s="23">
        <v>665.66</v>
      </c>
      <c r="K19" s="23">
        <v>868</v>
      </c>
      <c r="L19" s="23">
        <v>480.13</v>
      </c>
      <c r="M19" s="23"/>
      <c r="N19" s="23">
        <v>427.73</v>
      </c>
      <c r="O19" s="23"/>
      <c r="P19" s="37"/>
      <c r="Q19" s="23">
        <f t="shared" si="0"/>
        <v>892.0516</v>
      </c>
    </row>
    <row r="20" s="6" customFormat="1" ht="45" customHeight="1" spans="1:17">
      <c r="A20" s="20" t="s">
        <v>38</v>
      </c>
      <c r="B20" s="23"/>
      <c r="C20" s="23">
        <v>236.27</v>
      </c>
      <c r="D20" s="23">
        <v>236.27</v>
      </c>
      <c r="E20" s="23"/>
      <c r="F20" s="23">
        <v>92.92</v>
      </c>
      <c r="G20" s="23"/>
      <c r="H20" s="23"/>
      <c r="I20" s="23"/>
      <c r="J20" s="23">
        <v>530.58</v>
      </c>
      <c r="K20" s="23">
        <v>1400</v>
      </c>
      <c r="L20" s="23">
        <v>921.69</v>
      </c>
      <c r="M20" s="23"/>
      <c r="N20" s="23">
        <v>860.36</v>
      </c>
      <c r="O20" s="23">
        <v>3000</v>
      </c>
      <c r="P20" s="37"/>
      <c r="Q20" s="23">
        <f t="shared" si="0"/>
        <v>1982.5842</v>
      </c>
    </row>
    <row r="21" s="4" customFormat="1" ht="45" customHeight="1" spans="1:17">
      <c r="A21" s="20" t="s">
        <v>39</v>
      </c>
      <c r="B21" s="23"/>
      <c r="C21" s="23"/>
      <c r="D21" s="23">
        <v>330.11</v>
      </c>
      <c r="E21" s="23"/>
      <c r="F21" s="23"/>
      <c r="G21" s="23"/>
      <c r="H21" s="23"/>
      <c r="I21" s="23"/>
      <c r="J21" s="23"/>
      <c r="K21" s="23">
        <v>1500</v>
      </c>
      <c r="L21" s="23"/>
      <c r="M21" s="23"/>
      <c r="N21" s="23"/>
      <c r="O21" s="23"/>
      <c r="P21" s="37">
        <v>143.92</v>
      </c>
      <c r="Q21" s="23">
        <f t="shared" si="0"/>
        <v>542.9577</v>
      </c>
    </row>
    <row r="22" s="4" customFormat="1" ht="45" customHeight="1" spans="1:17">
      <c r="A22" s="20" t="s">
        <v>40</v>
      </c>
      <c r="B22" s="23"/>
      <c r="C22" s="23">
        <v>121.55</v>
      </c>
      <c r="D22" s="23">
        <v>121.55</v>
      </c>
      <c r="E22" s="23"/>
      <c r="F22" s="23">
        <v>94.56</v>
      </c>
      <c r="G22" s="23"/>
      <c r="H22" s="23"/>
      <c r="I22" s="23"/>
      <c r="J22" s="23">
        <v>1194.29</v>
      </c>
      <c r="K22" s="23">
        <v>1700</v>
      </c>
      <c r="L22" s="23">
        <v>872.87</v>
      </c>
      <c r="M22" s="23"/>
      <c r="N22" s="23">
        <v>2073.35</v>
      </c>
      <c r="O22" s="23"/>
      <c r="P22" s="37"/>
      <c r="Q22" s="23">
        <f t="shared" si="0"/>
        <v>1735.6893</v>
      </c>
    </row>
    <row r="23" s="6" customFormat="1" ht="45" customHeight="1" spans="1:17">
      <c r="A23" s="20" t="s">
        <v>41</v>
      </c>
      <c r="B23" s="23"/>
      <c r="C23" s="23">
        <v>465.31</v>
      </c>
      <c r="D23" s="23">
        <v>465</v>
      </c>
      <c r="E23" s="23"/>
      <c r="F23" s="23"/>
      <c r="G23" s="23"/>
      <c r="H23" s="23"/>
      <c r="I23" s="23"/>
      <c r="J23" s="23">
        <v>923.8</v>
      </c>
      <c r="K23" s="23">
        <v>2785.51</v>
      </c>
      <c r="L23" s="23">
        <v>1830.71</v>
      </c>
      <c r="M23" s="23">
        <v>802.98</v>
      </c>
      <c r="N23" s="23">
        <v>194.05</v>
      </c>
      <c r="O23" s="23"/>
      <c r="P23" s="37"/>
      <c r="Q23" s="23">
        <f t="shared" si="0"/>
        <v>2003.9961</v>
      </c>
    </row>
    <row r="24" s="4" customFormat="1" ht="45" customHeight="1" spans="1:17">
      <c r="A24" s="20" t="s">
        <v>42</v>
      </c>
      <c r="B24" s="23"/>
      <c r="C24" s="23">
        <v>480</v>
      </c>
      <c r="D24" s="23">
        <v>230.9</v>
      </c>
      <c r="E24" s="23">
        <v>258.76</v>
      </c>
      <c r="F24" s="23">
        <v>479.86</v>
      </c>
      <c r="G24" s="23"/>
      <c r="H24" s="23"/>
      <c r="I24" s="23"/>
      <c r="J24" s="23">
        <v>1522.21</v>
      </c>
      <c r="K24" s="23">
        <v>1954</v>
      </c>
      <c r="L24" s="23">
        <v>1739.72</v>
      </c>
      <c r="M24" s="23"/>
      <c r="N24" s="23"/>
      <c r="O24" s="23"/>
      <c r="P24" s="37"/>
      <c r="Q24" s="23">
        <f t="shared" si="0"/>
        <v>1957.2853</v>
      </c>
    </row>
    <row r="25" s="4" customFormat="1" ht="45" customHeight="1" spans="1:17">
      <c r="A25" s="20" t="s">
        <v>43</v>
      </c>
      <c r="B25" s="23"/>
      <c r="C25" s="23">
        <v>437.84</v>
      </c>
      <c r="D25" s="23">
        <v>1933.44</v>
      </c>
      <c r="E25" s="23"/>
      <c r="F25" s="23">
        <v>437.84</v>
      </c>
      <c r="G25" s="23">
        <v>2267.36</v>
      </c>
      <c r="H25" s="23">
        <v>169.8</v>
      </c>
      <c r="I25" s="23">
        <v>495</v>
      </c>
      <c r="J25" s="23">
        <v>3320.58</v>
      </c>
      <c r="K25" s="23">
        <v>2064</v>
      </c>
      <c r="L25" s="23">
        <v>943.89</v>
      </c>
      <c r="M25" s="23">
        <v>4428.09</v>
      </c>
      <c r="N25" s="23">
        <v>967.56</v>
      </c>
      <c r="O25" s="23">
        <v>5255</v>
      </c>
      <c r="P25" s="38"/>
      <c r="Q25" s="23">
        <f t="shared" si="0"/>
        <v>5549.1629</v>
      </c>
    </row>
    <row r="26" s="4" customFormat="1" ht="45" customHeight="1" spans="1:17">
      <c r="A26" s="20" t="s">
        <v>44</v>
      </c>
      <c r="B26" s="23"/>
      <c r="C26" s="23">
        <v>244.04</v>
      </c>
      <c r="D26" s="23"/>
      <c r="E26" s="23">
        <v>658.75</v>
      </c>
      <c r="F26" s="23">
        <v>232.97</v>
      </c>
      <c r="G26" s="23"/>
      <c r="H26" s="23"/>
      <c r="I26" s="23"/>
      <c r="J26" s="23"/>
      <c r="K26" s="23"/>
      <c r="L26" s="23">
        <v>2997.07</v>
      </c>
      <c r="M26" s="23"/>
      <c r="N26" s="23"/>
      <c r="O26" s="23"/>
      <c r="P26" s="38"/>
      <c r="Q26" s="23">
        <f t="shared" si="0"/>
        <v>1155.7869</v>
      </c>
    </row>
    <row r="27" s="6" customFormat="1" ht="45" customHeight="1" spans="1:17">
      <c r="A27" s="20" t="s">
        <v>45</v>
      </c>
      <c r="B27" s="23"/>
      <c r="C27" s="23"/>
      <c r="D27" s="23">
        <v>38.71</v>
      </c>
      <c r="E27" s="23"/>
      <c r="F27" s="23"/>
      <c r="G27" s="23"/>
      <c r="H27" s="23"/>
      <c r="I27" s="23">
        <v>487.36</v>
      </c>
      <c r="J27" s="23">
        <v>1580.86</v>
      </c>
      <c r="K27" s="23">
        <v>2800.2</v>
      </c>
      <c r="L27" s="23">
        <v>1794.41</v>
      </c>
      <c r="M27" s="23"/>
      <c r="N27" s="23"/>
      <c r="O27" s="23">
        <v>4625.81</v>
      </c>
      <c r="P27" s="38"/>
      <c r="Q27" s="23">
        <f t="shared" si="0"/>
        <v>3090.8723</v>
      </c>
    </row>
    <row r="28" s="4" customFormat="1" ht="45" customHeight="1" spans="1:17">
      <c r="A28" s="20" t="s">
        <v>46</v>
      </c>
      <c r="B28" s="23"/>
      <c r="C28" s="23"/>
      <c r="D28" s="23"/>
      <c r="E28" s="23"/>
      <c r="F28" s="23"/>
      <c r="G28" s="23"/>
      <c r="H28" s="23"/>
      <c r="I28" s="23"/>
      <c r="J28" s="23"/>
      <c r="K28" s="23">
        <v>2390</v>
      </c>
      <c r="L28" s="23"/>
      <c r="M28" s="23"/>
      <c r="N28" s="23"/>
      <c r="O28" s="23">
        <v>4020</v>
      </c>
      <c r="P28" s="38"/>
      <c r="Q28" s="23">
        <f t="shared" si="0"/>
        <v>1666.6</v>
      </c>
    </row>
    <row r="29" s="4" customFormat="1" ht="45" customHeight="1" spans="1:17">
      <c r="A29" s="20" t="s">
        <v>47</v>
      </c>
      <c r="B29" s="23"/>
      <c r="C29" s="23">
        <v>998.72</v>
      </c>
      <c r="D29" s="23">
        <v>998.72</v>
      </c>
      <c r="E29" s="23"/>
      <c r="F29" s="23">
        <v>381.66</v>
      </c>
      <c r="G29" s="23"/>
      <c r="H29" s="23"/>
      <c r="I29" s="23"/>
      <c r="J29" s="23">
        <v>1855.09</v>
      </c>
      <c r="K29" s="23">
        <v>1855</v>
      </c>
      <c r="L29" s="23">
        <v>805.9</v>
      </c>
      <c r="M29" s="23"/>
      <c r="N29" s="23"/>
      <c r="O29" s="23"/>
      <c r="P29" s="38"/>
      <c r="Q29" s="23">
        <f t="shared" si="0"/>
        <v>2139.4511</v>
      </c>
    </row>
    <row r="30" s="4" customFormat="1" ht="45" customHeight="1" spans="1:17">
      <c r="A30" s="20" t="s">
        <v>48</v>
      </c>
      <c r="B30" s="23"/>
      <c r="C30" s="23"/>
      <c r="D30" s="23">
        <v>180.94</v>
      </c>
      <c r="E30" s="23"/>
      <c r="F30" s="23"/>
      <c r="G30" s="23"/>
      <c r="H30" s="23"/>
      <c r="I30" s="23"/>
      <c r="J30" s="23">
        <v>1961.53</v>
      </c>
      <c r="K30" s="23">
        <v>2101.05</v>
      </c>
      <c r="L30" s="23">
        <v>922.76</v>
      </c>
      <c r="M30" s="23"/>
      <c r="N30" s="23">
        <v>550.81</v>
      </c>
      <c r="O30" s="23"/>
      <c r="P30" s="38"/>
      <c r="Q30" s="23">
        <f t="shared" si="0"/>
        <v>1679.2657</v>
      </c>
    </row>
    <row r="31" s="4" customFormat="1" ht="45" customHeight="1" spans="1:17">
      <c r="A31" s="20" t="s">
        <v>49</v>
      </c>
      <c r="B31" s="23"/>
      <c r="C31" s="23">
        <v>296.22</v>
      </c>
      <c r="D31" s="23">
        <v>262.45</v>
      </c>
      <c r="E31" s="23"/>
      <c r="F31" s="23"/>
      <c r="G31" s="23"/>
      <c r="H31" s="23">
        <v>233.01</v>
      </c>
      <c r="I31" s="23"/>
      <c r="J31" s="23">
        <v>1383.02</v>
      </c>
      <c r="K31" s="23">
        <v>473.64</v>
      </c>
      <c r="L31" s="23">
        <v>473.64</v>
      </c>
      <c r="M31" s="23"/>
      <c r="N31" s="23">
        <v>752.97</v>
      </c>
      <c r="O31" s="23"/>
      <c r="P31" s="38"/>
      <c r="Q31" s="23">
        <f t="shared" si="0"/>
        <v>1182.2391</v>
      </c>
    </row>
    <row r="32" s="4" customFormat="1" ht="45" customHeight="1" spans="1:17">
      <c r="A32" s="20" t="s">
        <v>50</v>
      </c>
      <c r="B32" s="23"/>
      <c r="C32" s="23"/>
      <c r="D32" s="23"/>
      <c r="E32" s="23"/>
      <c r="F32" s="23">
        <v>189.5</v>
      </c>
      <c r="G32" s="23"/>
      <c r="H32" s="23">
        <v>512.2</v>
      </c>
      <c r="I32" s="23"/>
      <c r="J32" s="23">
        <v>600.6</v>
      </c>
      <c r="K32" s="23">
        <v>1132.5</v>
      </c>
      <c r="L32" s="23">
        <v>6605.5</v>
      </c>
      <c r="M32" s="23">
        <v>3072.1</v>
      </c>
      <c r="N32" s="23">
        <v>3664.2</v>
      </c>
      <c r="O32" s="23"/>
      <c r="P32" s="38">
        <v>208</v>
      </c>
      <c r="Q32" s="23">
        <f t="shared" si="0"/>
        <v>3810.677</v>
      </c>
    </row>
    <row r="33" s="4" customFormat="1" ht="45" customHeight="1" spans="1:17">
      <c r="A33" s="20" t="s">
        <v>51</v>
      </c>
      <c r="B33" s="23"/>
      <c r="C33" s="23">
        <v>1260.02</v>
      </c>
      <c r="D33" s="23">
        <v>1260.02</v>
      </c>
      <c r="E33" s="23"/>
      <c r="F33" s="23"/>
      <c r="G33" s="23"/>
      <c r="H33" s="23"/>
      <c r="I33" s="23"/>
      <c r="J33" s="23">
        <v>3552.25</v>
      </c>
      <c r="K33" s="23">
        <v>800</v>
      </c>
      <c r="L33" s="23"/>
      <c r="M33" s="23"/>
      <c r="N33" s="23"/>
      <c r="O33" s="23">
        <v>1751.18</v>
      </c>
      <c r="P33" s="37"/>
      <c r="Q33" s="23">
        <f t="shared" si="0"/>
        <v>2788.6083</v>
      </c>
    </row>
    <row r="34" s="4" customFormat="1" ht="45" customHeight="1" spans="1:17">
      <c r="A34" s="20" t="s">
        <v>52</v>
      </c>
      <c r="B34" s="23"/>
      <c r="C34" s="23"/>
      <c r="D34" s="23"/>
      <c r="E34" s="23"/>
      <c r="F34" s="23"/>
      <c r="G34" s="23"/>
      <c r="H34" s="23"/>
      <c r="I34" s="23"/>
      <c r="J34" s="23">
        <v>878.04</v>
      </c>
      <c r="K34" s="23">
        <v>958.44</v>
      </c>
      <c r="L34" s="23">
        <v>518.58</v>
      </c>
      <c r="M34" s="23">
        <v>958.44</v>
      </c>
      <c r="N34" s="23"/>
      <c r="O34" s="23">
        <v>1836.44</v>
      </c>
      <c r="P34" s="37"/>
      <c r="Q34" s="23">
        <f t="shared" si="0"/>
        <v>1293.4108</v>
      </c>
    </row>
    <row r="35" s="4" customFormat="1" ht="45" customHeight="1" spans="1:17">
      <c r="A35" s="20" t="s">
        <v>53</v>
      </c>
      <c r="B35" s="23"/>
      <c r="C35" s="23">
        <v>1251.26</v>
      </c>
      <c r="D35" s="23"/>
      <c r="E35" s="23"/>
      <c r="F35" s="23">
        <v>1251.26</v>
      </c>
      <c r="G35" s="23"/>
      <c r="H35" s="23"/>
      <c r="I35" s="23"/>
      <c r="J35" s="23">
        <v>6067.2</v>
      </c>
      <c r="K35" s="23">
        <v>818.96</v>
      </c>
      <c r="L35" s="23">
        <v>3406.15</v>
      </c>
      <c r="M35" s="23">
        <v>4315.67</v>
      </c>
      <c r="N35" s="23"/>
      <c r="O35" s="23"/>
      <c r="P35" s="37"/>
      <c r="Q35" s="23">
        <f t="shared" si="0"/>
        <v>4546.3543</v>
      </c>
    </row>
    <row r="36" s="4" customFormat="1" ht="45" customHeight="1" spans="1:17">
      <c r="A36" s="20" t="s">
        <v>54</v>
      </c>
      <c r="B36" s="23"/>
      <c r="C36" s="23">
        <v>1033.64</v>
      </c>
      <c r="D36" s="23"/>
      <c r="E36" s="23">
        <v>1033.64</v>
      </c>
      <c r="F36" s="23">
        <v>1033.64</v>
      </c>
      <c r="G36" s="23">
        <v>829.8</v>
      </c>
      <c r="H36" s="23">
        <v>435.09</v>
      </c>
      <c r="I36" s="23">
        <v>597.65</v>
      </c>
      <c r="J36" s="23">
        <v>1097.45</v>
      </c>
      <c r="K36" s="23"/>
      <c r="L36" s="23"/>
      <c r="M36" s="23">
        <v>3292.35</v>
      </c>
      <c r="N36" s="23">
        <v>761.45</v>
      </c>
      <c r="O36" s="23">
        <v>1097.45</v>
      </c>
      <c r="P36" s="37"/>
      <c r="Q36" s="23">
        <f t="shared" si="0"/>
        <v>2664.1078</v>
      </c>
    </row>
    <row r="37" s="4" customFormat="1" ht="45" customHeight="1" spans="1:17">
      <c r="A37" s="20" t="s">
        <v>55</v>
      </c>
      <c r="B37" s="23"/>
      <c r="C37" s="23">
        <v>3449.8</v>
      </c>
      <c r="D37" s="23">
        <v>4138.42</v>
      </c>
      <c r="E37" s="23"/>
      <c r="F37" s="23">
        <v>1611.46</v>
      </c>
      <c r="G37" s="23">
        <v>3111.85</v>
      </c>
      <c r="H37" s="23">
        <v>463.77</v>
      </c>
      <c r="I37" s="23">
        <v>497</v>
      </c>
      <c r="J37" s="23">
        <v>9424.6</v>
      </c>
      <c r="K37" s="23">
        <v>14120</v>
      </c>
      <c r="L37" s="23">
        <v>3357.56</v>
      </c>
      <c r="M37" s="23">
        <v>7215.31</v>
      </c>
      <c r="N37" s="23">
        <v>1202.14</v>
      </c>
      <c r="O37" s="23">
        <v>1123</v>
      </c>
      <c r="P37" s="37"/>
      <c r="Q37" s="23">
        <f t="shared" si="0"/>
        <v>13114.4996</v>
      </c>
    </row>
    <row r="38" s="4" customFormat="1" ht="45" customHeight="1" spans="1:17">
      <c r="A38" s="20" t="s">
        <v>56</v>
      </c>
      <c r="B38" s="23"/>
      <c r="C38" s="23">
        <v>982</v>
      </c>
      <c r="D38" s="23">
        <v>895.26</v>
      </c>
      <c r="E38" s="23"/>
      <c r="F38" s="23">
        <v>101.78</v>
      </c>
      <c r="G38" s="23">
        <v>693.3</v>
      </c>
      <c r="H38" s="23">
        <v>672.35</v>
      </c>
      <c r="I38" s="23">
        <v>112</v>
      </c>
      <c r="J38" s="23">
        <v>656.39</v>
      </c>
      <c r="K38" s="23">
        <v>4739</v>
      </c>
      <c r="L38" s="23">
        <v>490.43</v>
      </c>
      <c r="M38" s="23">
        <v>1200</v>
      </c>
      <c r="N38" s="23">
        <v>607.95</v>
      </c>
      <c r="O38" s="23">
        <v>872</v>
      </c>
      <c r="P38" s="37"/>
      <c r="Q38" s="23">
        <f t="shared" si="0"/>
        <v>3107.7391</v>
      </c>
    </row>
    <row r="39" s="4" customFormat="1" ht="45" customHeight="1" spans="1:17">
      <c r="A39" s="20" t="s">
        <v>57</v>
      </c>
      <c r="B39" s="23"/>
      <c r="C39" s="23">
        <v>472.38</v>
      </c>
      <c r="D39" s="23"/>
      <c r="E39" s="23"/>
      <c r="F39" s="23">
        <v>472.38</v>
      </c>
      <c r="G39" s="23"/>
      <c r="H39" s="23"/>
      <c r="I39" s="23"/>
      <c r="J39" s="23">
        <v>995.44</v>
      </c>
      <c r="K39" s="23">
        <v>1137.96</v>
      </c>
      <c r="L39" s="23">
        <v>981.8</v>
      </c>
      <c r="M39" s="23"/>
      <c r="N39" s="23"/>
      <c r="O39" s="23"/>
      <c r="P39" s="37"/>
      <c r="Q39" s="23">
        <f t="shared" si="0"/>
        <v>1187.6934</v>
      </c>
    </row>
    <row r="40" s="4" customFormat="1" ht="45" customHeight="1" spans="1:17">
      <c r="A40" s="20" t="s">
        <v>58</v>
      </c>
      <c r="B40" s="23"/>
      <c r="C40" s="23">
        <v>264.93</v>
      </c>
      <c r="D40" s="23">
        <v>633.92</v>
      </c>
      <c r="E40" s="23"/>
      <c r="F40" s="23"/>
      <c r="G40" s="23"/>
      <c r="H40" s="23">
        <v>241.35</v>
      </c>
      <c r="I40" s="23"/>
      <c r="J40" s="23">
        <v>899.96</v>
      </c>
      <c r="K40" s="23">
        <v>5148.87</v>
      </c>
      <c r="L40" s="23">
        <v>1736.3</v>
      </c>
      <c r="M40" s="23"/>
      <c r="N40" s="23">
        <v>376.89</v>
      </c>
      <c r="O40" s="23"/>
      <c r="P40" s="37"/>
      <c r="Q40" s="23">
        <f t="shared" si="0"/>
        <v>2580.4701</v>
      </c>
    </row>
    <row r="41" s="4" customFormat="1" ht="45" customHeight="1" spans="1:17">
      <c r="A41" s="20" t="s">
        <v>59</v>
      </c>
      <c r="B41" s="23"/>
      <c r="C41" s="23"/>
      <c r="D41" s="23"/>
      <c r="E41" s="23"/>
      <c r="F41" s="23"/>
      <c r="G41" s="23"/>
      <c r="H41" s="23">
        <v>575.89</v>
      </c>
      <c r="I41" s="23"/>
      <c r="J41" s="23">
        <v>44.7</v>
      </c>
      <c r="K41" s="23">
        <v>752.06</v>
      </c>
      <c r="L41" s="23"/>
      <c r="M41" s="23"/>
      <c r="N41" s="23">
        <v>51.34</v>
      </c>
      <c r="O41" s="23"/>
      <c r="P41" s="37"/>
      <c r="Q41" s="23">
        <f t="shared" si="0"/>
        <v>374.2604</v>
      </c>
    </row>
    <row r="42" s="4" customFormat="1" ht="45" customHeight="1" spans="1:17">
      <c r="A42" s="20" t="s">
        <v>60</v>
      </c>
      <c r="B42" s="23"/>
      <c r="C42" s="23"/>
      <c r="D42" s="23">
        <v>693.45</v>
      </c>
      <c r="E42" s="23"/>
      <c r="F42" s="23"/>
      <c r="G42" s="23"/>
      <c r="H42" s="23"/>
      <c r="I42" s="23"/>
      <c r="J42" s="23">
        <v>2198.72</v>
      </c>
      <c r="K42" s="23">
        <v>1698.72</v>
      </c>
      <c r="L42" s="23">
        <v>938.43</v>
      </c>
      <c r="M42" s="23">
        <v>905.15</v>
      </c>
      <c r="N42" s="23">
        <v>96</v>
      </c>
      <c r="O42" s="23">
        <v>540.04</v>
      </c>
      <c r="P42" s="37"/>
      <c r="Q42" s="23">
        <f t="shared" si="0"/>
        <v>1980.9584</v>
      </c>
    </row>
    <row r="43" s="4" customFormat="1" ht="45" customHeight="1" spans="1:17">
      <c r="A43" s="20" t="s">
        <v>61</v>
      </c>
      <c r="B43" s="23"/>
      <c r="C43" s="23">
        <v>548.25</v>
      </c>
      <c r="D43" s="23">
        <v>548.25</v>
      </c>
      <c r="E43" s="23"/>
      <c r="F43" s="23"/>
      <c r="G43" s="23"/>
      <c r="H43" s="23"/>
      <c r="I43" s="23"/>
      <c r="J43" s="23">
        <v>1226.63</v>
      </c>
      <c r="K43" s="23"/>
      <c r="L43" s="23"/>
      <c r="M43" s="23"/>
      <c r="N43" s="23"/>
      <c r="O43" s="23"/>
      <c r="P43" s="37"/>
      <c r="Q43" s="23">
        <f t="shared" si="0"/>
        <v>813.0955</v>
      </c>
    </row>
    <row r="44" s="4" customFormat="1" ht="45" customHeight="1" spans="1:17">
      <c r="A44" s="20" t="s">
        <v>62</v>
      </c>
      <c r="B44" s="23"/>
      <c r="C44" s="23">
        <v>58.32</v>
      </c>
      <c r="D44" s="23">
        <v>58.32</v>
      </c>
      <c r="E44" s="23"/>
      <c r="F44" s="23"/>
      <c r="G44" s="23"/>
      <c r="H44" s="23"/>
      <c r="I44" s="23"/>
      <c r="J44" s="23">
        <v>558.33</v>
      </c>
      <c r="K44" s="23">
        <v>2153.53</v>
      </c>
      <c r="L44" s="23">
        <v>843.79</v>
      </c>
      <c r="M44" s="23"/>
      <c r="N44" s="23"/>
      <c r="O44" s="23"/>
      <c r="P44" s="37"/>
      <c r="Q44" s="23">
        <f t="shared" si="0"/>
        <v>1015.5427</v>
      </c>
    </row>
    <row r="45" s="4" customFormat="1" ht="45" customHeight="1" spans="1:17">
      <c r="A45" s="20" t="s">
        <v>63</v>
      </c>
      <c r="B45" s="23"/>
      <c r="C45" s="23">
        <v>983.1</v>
      </c>
      <c r="D45" s="23">
        <v>233.95</v>
      </c>
      <c r="E45" s="23"/>
      <c r="F45" s="23">
        <v>983.1</v>
      </c>
      <c r="G45" s="23">
        <v>1927.5</v>
      </c>
      <c r="H45" s="23"/>
      <c r="I45" s="23"/>
      <c r="J45" s="23">
        <v>501.45</v>
      </c>
      <c r="K45" s="23">
        <v>4937.85</v>
      </c>
      <c r="L45" s="23">
        <v>1613.69</v>
      </c>
      <c r="M45" s="23">
        <v>790.64</v>
      </c>
      <c r="N45" s="23"/>
      <c r="O45" s="23"/>
      <c r="P45" s="37">
        <v>431.43</v>
      </c>
      <c r="Q45" s="23">
        <f t="shared" si="0"/>
        <v>3026.0114</v>
      </c>
    </row>
    <row r="46" s="4" customFormat="1" ht="45" customHeight="1" spans="1:17">
      <c r="A46" s="20" t="s">
        <v>64</v>
      </c>
      <c r="B46" s="23"/>
      <c r="C46" s="23"/>
      <c r="D46" s="23"/>
      <c r="E46" s="23"/>
      <c r="F46" s="23"/>
      <c r="G46" s="23"/>
      <c r="H46" s="23"/>
      <c r="I46" s="23"/>
      <c r="J46" s="23"/>
      <c r="K46" s="23">
        <v>2583.5</v>
      </c>
      <c r="L46" s="23"/>
      <c r="M46" s="23"/>
      <c r="N46" s="23"/>
      <c r="O46" s="23"/>
      <c r="P46" s="37"/>
      <c r="Q46" s="23">
        <f t="shared" si="0"/>
        <v>671.71</v>
      </c>
    </row>
    <row r="47" s="4" customFormat="1" ht="45" customHeight="1" spans="1:17">
      <c r="A47" s="20" t="s">
        <v>65</v>
      </c>
      <c r="B47" s="23"/>
      <c r="C47" s="23">
        <v>855.06</v>
      </c>
      <c r="D47" s="23">
        <v>855.06</v>
      </c>
      <c r="E47" s="23"/>
      <c r="F47" s="23"/>
      <c r="G47" s="23">
        <v>1305.66</v>
      </c>
      <c r="H47" s="23"/>
      <c r="I47" s="23"/>
      <c r="J47" s="23">
        <v>1694.25</v>
      </c>
      <c r="K47" s="23"/>
      <c r="L47" s="23"/>
      <c r="M47" s="23">
        <v>1270.72</v>
      </c>
      <c r="N47" s="23"/>
      <c r="O47" s="23"/>
      <c r="P47" s="37"/>
      <c r="Q47" s="23">
        <f t="shared" si="0"/>
        <v>1526.4589</v>
      </c>
    </row>
    <row r="48" s="4" customFormat="1" ht="45" customHeight="1" spans="1:17">
      <c r="A48" s="20" t="s">
        <v>66</v>
      </c>
      <c r="B48" s="23"/>
      <c r="C48" s="23">
        <v>778</v>
      </c>
      <c r="D48" s="23"/>
      <c r="E48" s="23">
        <v>669</v>
      </c>
      <c r="F48" s="23">
        <v>795</v>
      </c>
      <c r="G48" s="23"/>
      <c r="H48" s="23">
        <v>285</v>
      </c>
      <c r="I48" s="23"/>
      <c r="J48" s="23">
        <v>0</v>
      </c>
      <c r="K48" s="23">
        <v>1471</v>
      </c>
      <c r="L48" s="23">
        <v>1506.1</v>
      </c>
      <c r="M48" s="23"/>
      <c r="N48" s="23"/>
      <c r="O48" s="23"/>
      <c r="P48" s="37"/>
      <c r="Q48" s="23">
        <f t="shared" si="0"/>
        <v>1561.296</v>
      </c>
    </row>
    <row r="49" s="2" customFormat="1" ht="45" customHeight="1" spans="1:17">
      <c r="A49" s="20" t="s">
        <v>7</v>
      </c>
      <c r="B49" s="20"/>
      <c r="C49" s="20">
        <f t="shared" ref="C49:P49" si="1">SUM(C6:C48)</f>
        <v>26018.8</v>
      </c>
      <c r="D49" s="20">
        <f t="shared" si="1"/>
        <v>25722.21</v>
      </c>
      <c r="E49" s="20">
        <f t="shared" si="1"/>
        <v>3353.91</v>
      </c>
      <c r="F49" s="20">
        <f t="shared" si="1"/>
        <v>15880.29</v>
      </c>
      <c r="G49" s="20">
        <f t="shared" si="1"/>
        <v>11487.08</v>
      </c>
      <c r="H49" s="20">
        <f t="shared" si="1"/>
        <v>6645.91</v>
      </c>
      <c r="I49" s="20">
        <f t="shared" si="1"/>
        <v>3831.58</v>
      </c>
      <c r="J49" s="20">
        <f t="shared" si="1"/>
        <v>82135.68</v>
      </c>
      <c r="K49" s="20">
        <f t="shared" si="1"/>
        <v>106215.4</v>
      </c>
      <c r="L49" s="20">
        <f t="shared" si="1"/>
        <v>49771.14</v>
      </c>
      <c r="M49" s="20">
        <f t="shared" si="1"/>
        <v>32904.23</v>
      </c>
      <c r="N49" s="20">
        <f t="shared" si="1"/>
        <v>24489.45</v>
      </c>
      <c r="O49" s="20">
        <f t="shared" si="1"/>
        <v>36269.69</v>
      </c>
      <c r="P49" s="20">
        <f t="shared" si="1"/>
        <v>1637.62</v>
      </c>
      <c r="Q49" s="23">
        <f t="shared" si="0"/>
        <v>117434.2611</v>
      </c>
    </row>
  </sheetData>
  <mergeCells count="7">
    <mergeCell ref="A1:Q1"/>
    <mergeCell ref="O2:Q2"/>
    <mergeCell ref="C3:I3"/>
    <mergeCell ref="J3:O3"/>
    <mergeCell ref="A3:A5"/>
    <mergeCell ref="B3:B5"/>
    <mergeCell ref="Q4:Q5"/>
  </mergeCells>
  <printOptions horizontalCentered="1"/>
  <pageMargins left="0.196527777777778" right="0.196527777777778" top="0.275" bottom="0.118055555555556" header="0.314583333333333" footer="0.156944444444444"/>
  <pageSetup paperSize="8" scale="3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huawei</cp:lastModifiedBy>
  <dcterms:created xsi:type="dcterms:W3CDTF">2018-03-02T17:44:00Z</dcterms:created>
  <cp:lastPrinted>2018-08-02T18:16:00Z</cp:lastPrinted>
  <dcterms:modified xsi:type="dcterms:W3CDTF">2025-12-18T09:47:46Z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>6B4771C1D9CD4FA8A04522919944BA4A_13</vt:lpwstr>
  </property>
</Properties>
</file>